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885" windowHeight="8475" activeTab="0"/>
  </bookViews>
  <sheets>
    <sheet name="JULIO-2018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<sst xmlns="http://schemas.openxmlformats.org/spreadsheetml/2006/main" count="66" uniqueCount="34">
  <si>
    <t>GUATEMALA</t>
  </si>
  <si>
    <t>EL PROGRESO</t>
  </si>
  <si>
    <t>SACATEPEQUEZ</t>
  </si>
  <si>
    <t>SANTA ROSA</t>
  </si>
  <si>
    <t>QUETZALTENANGO</t>
  </si>
  <si>
    <t>SUCHITEPEQUEZ</t>
  </si>
  <si>
    <t>SAN MARCOS</t>
  </si>
  <si>
    <t>HUEHUETENANGO</t>
  </si>
  <si>
    <t>EL QUICHE</t>
  </si>
  <si>
    <t>ALTA VERAPAZ</t>
  </si>
  <si>
    <t>IZABAL</t>
  </si>
  <si>
    <t>ZACAPA</t>
  </si>
  <si>
    <t>CHIQUIMULA</t>
  </si>
  <si>
    <t>JUTIAPA</t>
  </si>
  <si>
    <t>PETEN</t>
  </si>
  <si>
    <t>FOMENTO AL SECTOR MUNICIPAL</t>
  </si>
  <si>
    <t>TOTAL</t>
  </si>
  <si>
    <t>FONDO PATRIMONIAL</t>
  </si>
  <si>
    <t>TOTAL CARTERA</t>
  </si>
  <si>
    <t>CODIGO DEPTO.</t>
  </si>
  <si>
    <t>DEPARTAMENTO</t>
  </si>
  <si>
    <t>FUENTE DE FINANCIAMIENTO</t>
  </si>
  <si>
    <t>SALDOS DEUDORES</t>
  </si>
  <si>
    <t>INSTITUTO DE FOMENTO MUNICIPAL</t>
  </si>
  <si>
    <t>Fuente. Sistema de Cartera</t>
  </si>
  <si>
    <t>FSM</t>
  </si>
  <si>
    <t>FP</t>
  </si>
  <si>
    <t>RETALHULEU</t>
  </si>
  <si>
    <t>CHIMALTENANGO</t>
  </si>
  <si>
    <t>ESCUINTLA</t>
  </si>
  <si>
    <t>TOTALES</t>
  </si>
  <si>
    <t>JALAPA</t>
  </si>
  <si>
    <t xml:space="preserve">           SALDOS DEUDORES DE LA CARTERA DE INFOM</t>
  </si>
  <si>
    <t xml:space="preserve">                AL 31 DE JULIO  2,018 (CIFRAS EXPRESADAS EN QUETZALES)</t>
  </si>
</sst>
</file>

<file path=xl/styles.xml><?xml version="1.0" encoding="utf-8"?>
<styleSheet xmlns="http://schemas.openxmlformats.org/spreadsheetml/2006/main">
  <numFmts count="3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* #,##0_-;\-* #,##0_-;_-* &quot;-&quot;_-;_-@_-"/>
    <numFmt numFmtId="178" formatCode="_-&quot;Q&quot;* #,##0.00_-;\-&quot;Q&quot;* #,##0.00_-;_-&quot;Q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" fillId="33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4" fontId="3" fillId="35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4" fontId="3" fillId="35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4" fontId="0" fillId="37" borderId="15" xfId="0" applyNumberFormat="1" applyFont="1" applyFill="1" applyBorder="1" applyAlignment="1">
      <alignment/>
    </xf>
    <xf numFmtId="0" fontId="2" fillId="37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horizontal="center"/>
    </xf>
    <xf numFmtId="4" fontId="2" fillId="37" borderId="1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4" fontId="1" fillId="34" borderId="20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4" fontId="2" fillId="34" borderId="23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0" fontId="2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7" borderId="27" xfId="0" applyFont="1" applyFill="1" applyBorder="1" applyAlignment="1">
      <alignment horizontal="left"/>
    </xf>
    <xf numFmtId="0" fontId="3" fillId="37" borderId="29" xfId="0" applyFont="1" applyFill="1" applyBorder="1" applyAlignment="1">
      <alignment horizontal="left"/>
    </xf>
    <xf numFmtId="0" fontId="3" fillId="37" borderId="28" xfId="0" applyFont="1" applyFill="1" applyBorder="1" applyAlignment="1">
      <alignment horizontal="left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9</xdr:row>
      <xdr:rowOff>114300</xdr:rowOff>
    </xdr:from>
    <xdr:to>
      <xdr:col>3</xdr:col>
      <xdr:colOff>3009900</xdr:colOff>
      <xdr:row>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371975" y="22669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16</xdr:row>
      <xdr:rowOff>104775</xdr:rowOff>
    </xdr:from>
    <xdr:to>
      <xdr:col>3</xdr:col>
      <xdr:colOff>2847975</xdr:colOff>
      <xdr:row>16</xdr:row>
      <xdr:rowOff>104775</xdr:rowOff>
    </xdr:to>
    <xdr:sp>
      <xdr:nvSpPr>
        <xdr:cNvPr id="2" name="Line 3"/>
        <xdr:cNvSpPr>
          <a:spLocks/>
        </xdr:cNvSpPr>
      </xdr:nvSpPr>
      <xdr:spPr>
        <a:xfrm>
          <a:off x="4191000" y="38576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30</xdr:row>
      <xdr:rowOff>85725</xdr:rowOff>
    </xdr:from>
    <xdr:to>
      <xdr:col>3</xdr:col>
      <xdr:colOff>2990850</xdr:colOff>
      <xdr:row>30</xdr:row>
      <xdr:rowOff>85725</xdr:rowOff>
    </xdr:to>
    <xdr:sp>
      <xdr:nvSpPr>
        <xdr:cNvPr id="3" name="Line 5"/>
        <xdr:cNvSpPr>
          <a:spLocks/>
        </xdr:cNvSpPr>
      </xdr:nvSpPr>
      <xdr:spPr>
        <a:xfrm>
          <a:off x="4171950" y="70389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34</xdr:row>
      <xdr:rowOff>95250</xdr:rowOff>
    </xdr:from>
    <xdr:to>
      <xdr:col>3</xdr:col>
      <xdr:colOff>2905125</xdr:colOff>
      <xdr:row>34</xdr:row>
      <xdr:rowOff>95250</xdr:rowOff>
    </xdr:to>
    <xdr:sp>
      <xdr:nvSpPr>
        <xdr:cNvPr id="4" name="Line 6"/>
        <xdr:cNvSpPr>
          <a:spLocks/>
        </xdr:cNvSpPr>
      </xdr:nvSpPr>
      <xdr:spPr>
        <a:xfrm>
          <a:off x="4181475" y="79629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44</xdr:row>
      <xdr:rowOff>95250</xdr:rowOff>
    </xdr:from>
    <xdr:to>
      <xdr:col>3</xdr:col>
      <xdr:colOff>2781300</xdr:colOff>
      <xdr:row>44</xdr:row>
      <xdr:rowOff>95250</xdr:rowOff>
    </xdr:to>
    <xdr:sp>
      <xdr:nvSpPr>
        <xdr:cNvPr id="5" name="Line 8"/>
        <xdr:cNvSpPr>
          <a:spLocks/>
        </xdr:cNvSpPr>
      </xdr:nvSpPr>
      <xdr:spPr>
        <a:xfrm>
          <a:off x="4114800" y="10248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50</xdr:row>
      <xdr:rowOff>76200</xdr:rowOff>
    </xdr:from>
    <xdr:to>
      <xdr:col>3</xdr:col>
      <xdr:colOff>2724150</xdr:colOff>
      <xdr:row>50</xdr:row>
      <xdr:rowOff>76200</xdr:rowOff>
    </xdr:to>
    <xdr:sp>
      <xdr:nvSpPr>
        <xdr:cNvPr id="6" name="Line 10"/>
        <xdr:cNvSpPr>
          <a:spLocks/>
        </xdr:cNvSpPr>
      </xdr:nvSpPr>
      <xdr:spPr>
        <a:xfrm>
          <a:off x="4181475" y="116014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55</xdr:row>
      <xdr:rowOff>85725</xdr:rowOff>
    </xdr:from>
    <xdr:to>
      <xdr:col>3</xdr:col>
      <xdr:colOff>2771775</xdr:colOff>
      <xdr:row>55</xdr:row>
      <xdr:rowOff>85725</xdr:rowOff>
    </xdr:to>
    <xdr:sp>
      <xdr:nvSpPr>
        <xdr:cNvPr id="7" name="Line 11"/>
        <xdr:cNvSpPr>
          <a:spLocks/>
        </xdr:cNvSpPr>
      </xdr:nvSpPr>
      <xdr:spPr>
        <a:xfrm>
          <a:off x="4162425" y="12773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1676400</xdr:colOff>
      <xdr:row>61</xdr:row>
      <xdr:rowOff>104775</xdr:rowOff>
    </xdr:from>
    <xdr:to>
      <xdr:col>3</xdr:col>
      <xdr:colOff>3009900</xdr:colOff>
      <xdr:row>61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5172075" y="14192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39</xdr:row>
      <xdr:rowOff>95250</xdr:rowOff>
    </xdr:from>
    <xdr:to>
      <xdr:col>3</xdr:col>
      <xdr:colOff>2905125</xdr:colOff>
      <xdr:row>39</xdr:row>
      <xdr:rowOff>95250</xdr:rowOff>
    </xdr:to>
    <xdr:sp>
      <xdr:nvSpPr>
        <xdr:cNvPr id="9" name="Line 6"/>
        <xdr:cNvSpPr>
          <a:spLocks/>
        </xdr:cNvSpPr>
      </xdr:nvSpPr>
      <xdr:spPr>
        <a:xfrm>
          <a:off x="4181475" y="91059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647700</xdr:colOff>
      <xdr:row>0</xdr:row>
      <xdr:rowOff>142875</xdr:rowOff>
    </xdr:from>
    <xdr:to>
      <xdr:col>4</xdr:col>
      <xdr:colOff>1362075</xdr:colOff>
      <xdr:row>5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2875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161925</xdr:rowOff>
    </xdr:from>
    <xdr:to>
      <xdr:col>2</xdr:col>
      <xdr:colOff>495300</xdr:colOff>
      <xdr:row>5</xdr:row>
      <xdr:rowOff>9525</xdr:rowOff>
    </xdr:to>
    <xdr:pic>
      <xdr:nvPicPr>
        <xdr:cNvPr id="11" name="Picture 1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61925"/>
          <a:ext cx="1609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58</xdr:row>
      <xdr:rowOff>85725</xdr:rowOff>
    </xdr:from>
    <xdr:to>
      <xdr:col>3</xdr:col>
      <xdr:colOff>2771775</xdr:colOff>
      <xdr:row>58</xdr:row>
      <xdr:rowOff>85725</xdr:rowOff>
    </xdr:to>
    <xdr:sp>
      <xdr:nvSpPr>
        <xdr:cNvPr id="12" name="Line 11"/>
        <xdr:cNvSpPr>
          <a:spLocks/>
        </xdr:cNvSpPr>
      </xdr:nvSpPr>
      <xdr:spPr>
        <a:xfrm>
          <a:off x="4162425" y="134778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60</xdr:row>
      <xdr:rowOff>85725</xdr:rowOff>
    </xdr:from>
    <xdr:to>
      <xdr:col>3</xdr:col>
      <xdr:colOff>2771775</xdr:colOff>
      <xdr:row>60</xdr:row>
      <xdr:rowOff>85725</xdr:rowOff>
    </xdr:to>
    <xdr:sp>
      <xdr:nvSpPr>
        <xdr:cNvPr id="13" name="Line 11"/>
        <xdr:cNvSpPr>
          <a:spLocks/>
        </xdr:cNvSpPr>
      </xdr:nvSpPr>
      <xdr:spPr>
        <a:xfrm>
          <a:off x="4162425" y="139350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12</xdr:row>
      <xdr:rowOff>114300</xdr:rowOff>
    </xdr:from>
    <xdr:to>
      <xdr:col>3</xdr:col>
      <xdr:colOff>3009900</xdr:colOff>
      <xdr:row>12</xdr:row>
      <xdr:rowOff>114300</xdr:rowOff>
    </xdr:to>
    <xdr:sp>
      <xdr:nvSpPr>
        <xdr:cNvPr id="14" name="Line 1"/>
        <xdr:cNvSpPr>
          <a:spLocks/>
        </xdr:cNvSpPr>
      </xdr:nvSpPr>
      <xdr:spPr>
        <a:xfrm>
          <a:off x="4371975" y="29527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tabSelected="1" workbookViewId="0" topLeftCell="A1">
      <selection activeCell="E76" sqref="E76"/>
    </sheetView>
  </sheetViews>
  <sheetFormatPr defaultColWidth="11.421875" defaultRowHeight="12.75"/>
  <cols>
    <col min="1" max="1" width="7.421875" style="0" customWidth="1"/>
    <col min="2" max="2" width="17.140625" style="0" customWidth="1"/>
    <col min="3" max="3" width="27.8515625" style="0" bestFit="1" customWidth="1"/>
    <col min="4" max="4" width="49.421875" style="0" customWidth="1"/>
    <col min="5" max="5" width="23.57421875" style="1" customWidth="1"/>
    <col min="6" max="6" width="20.421875" style="2" bestFit="1" customWidth="1"/>
    <col min="7" max="9" width="16.421875" style="0" hidden="1" customWidth="1"/>
    <col min="10" max="12" width="0" style="0" hidden="1" customWidth="1"/>
    <col min="13" max="13" width="16.28125" style="0" bestFit="1" customWidth="1"/>
    <col min="14" max="14" width="16.140625" style="0" bestFit="1" customWidth="1"/>
  </cols>
  <sheetData>
    <row r="1" spans="2:5" ht="13.5" thickBot="1">
      <c r="B1" s="5"/>
      <c r="C1" s="5"/>
      <c r="D1" s="5"/>
      <c r="E1" s="6"/>
    </row>
    <row r="2" spans="2:5" ht="18">
      <c r="B2" s="37" t="s">
        <v>23</v>
      </c>
      <c r="C2" s="38"/>
      <c r="D2" s="38"/>
      <c r="E2" s="39"/>
    </row>
    <row r="3" spans="2:5" ht="18">
      <c r="B3" s="40" t="s">
        <v>32</v>
      </c>
      <c r="C3" s="41"/>
      <c r="D3" s="41"/>
      <c r="E3" s="42"/>
    </row>
    <row r="4" spans="2:5" ht="15.75">
      <c r="B4" s="43" t="s">
        <v>33</v>
      </c>
      <c r="C4" s="44"/>
      <c r="D4" s="44"/>
      <c r="E4" s="45"/>
    </row>
    <row r="5" spans="2:5" ht="13.5" thickBot="1">
      <c r="B5" s="19"/>
      <c r="C5" s="20"/>
      <c r="D5" s="20"/>
      <c r="E5" s="21"/>
    </row>
    <row r="6" spans="2:5" ht="36.75" thickBot="1">
      <c r="B6" s="22" t="s">
        <v>19</v>
      </c>
      <c r="C6" s="23" t="s">
        <v>20</v>
      </c>
      <c r="D6" s="24" t="s">
        <v>21</v>
      </c>
      <c r="E6" s="25" t="s">
        <v>22</v>
      </c>
    </row>
    <row r="7" spans="2:5" ht="18">
      <c r="B7" s="26"/>
      <c r="C7" s="27"/>
      <c r="D7" s="27"/>
      <c r="E7" s="28"/>
    </row>
    <row r="8" spans="2:5" ht="18">
      <c r="B8" s="29">
        <v>1</v>
      </c>
      <c r="C8" s="8" t="s">
        <v>0</v>
      </c>
      <c r="D8" s="8" t="s">
        <v>17</v>
      </c>
      <c r="E8" s="30">
        <v>24646954.150000002</v>
      </c>
    </row>
    <row r="9" spans="2:6" ht="18">
      <c r="B9" s="29"/>
      <c r="C9" s="8"/>
      <c r="D9" s="8"/>
      <c r="E9" s="30"/>
      <c r="F9" s="1"/>
    </row>
    <row r="10" spans="2:6" ht="18">
      <c r="B10" s="29"/>
      <c r="C10" s="8"/>
      <c r="D10" s="9" t="s">
        <v>16</v>
      </c>
      <c r="E10" s="31">
        <f>SUM(E8:E9)</f>
        <v>24646954.150000002</v>
      </c>
      <c r="F10" s="1"/>
    </row>
    <row r="11" spans="2:6" ht="18">
      <c r="B11" s="29"/>
      <c r="C11" s="8"/>
      <c r="D11" s="9"/>
      <c r="E11" s="31"/>
      <c r="F11" s="1"/>
    </row>
    <row r="12" spans="2:5" ht="18">
      <c r="B12" s="29">
        <v>2</v>
      </c>
      <c r="C12" s="8" t="s">
        <v>1</v>
      </c>
      <c r="D12" s="8" t="s">
        <v>17</v>
      </c>
      <c r="E12" s="30">
        <v>5004543</v>
      </c>
    </row>
    <row r="13" spans="2:5" ht="18">
      <c r="B13" s="29"/>
      <c r="C13" s="8"/>
      <c r="D13" s="9" t="s">
        <v>16</v>
      </c>
      <c r="E13" s="31">
        <f>SUM(E12)</f>
        <v>5004543</v>
      </c>
    </row>
    <row r="14" spans="2:5" ht="18">
      <c r="B14" s="29"/>
      <c r="C14" s="8"/>
      <c r="D14" s="8"/>
      <c r="E14" s="30"/>
    </row>
    <row r="15" spans="2:6" ht="18">
      <c r="B15" s="29">
        <v>3</v>
      </c>
      <c r="C15" s="8" t="s">
        <v>2</v>
      </c>
      <c r="D15" s="8" t="s">
        <v>17</v>
      </c>
      <c r="E15" s="30">
        <v>3332984.42</v>
      </c>
      <c r="F15" s="1"/>
    </row>
    <row r="16" spans="2:7" ht="18">
      <c r="B16" s="29"/>
      <c r="C16" s="8"/>
      <c r="D16" s="8" t="s">
        <v>15</v>
      </c>
      <c r="E16" s="30">
        <v>2958851.31</v>
      </c>
      <c r="F16" s="1"/>
      <c r="G16" s="2"/>
    </row>
    <row r="17" spans="2:8" ht="18">
      <c r="B17" s="29"/>
      <c r="C17" s="8"/>
      <c r="D17" s="9" t="s">
        <v>16</v>
      </c>
      <c r="E17" s="31">
        <f>SUM(E15:E16)</f>
        <v>6291835.73</v>
      </c>
      <c r="F17" s="1"/>
      <c r="G17" s="3"/>
      <c r="H17" s="3"/>
    </row>
    <row r="18" spans="2:8" ht="18">
      <c r="B18" s="29"/>
      <c r="C18" s="8"/>
      <c r="D18" s="9"/>
      <c r="E18" s="31"/>
      <c r="F18" s="1"/>
      <c r="G18" s="3"/>
      <c r="H18" s="3"/>
    </row>
    <row r="19" spans="2:8" ht="18">
      <c r="B19" s="29">
        <v>4</v>
      </c>
      <c r="C19" s="8" t="s">
        <v>28</v>
      </c>
      <c r="D19" s="8" t="s">
        <v>17</v>
      </c>
      <c r="E19" s="30">
        <v>3337815</v>
      </c>
      <c r="F19" s="1"/>
      <c r="G19" s="3"/>
      <c r="H19" s="3"/>
    </row>
    <row r="20" spans="2:8" ht="18">
      <c r="B20" s="29"/>
      <c r="C20" s="8"/>
      <c r="D20" s="9"/>
      <c r="E20" s="31"/>
      <c r="F20" s="1"/>
      <c r="G20" s="3"/>
      <c r="H20" s="3"/>
    </row>
    <row r="21" spans="2:8" ht="18">
      <c r="B21" s="29">
        <v>5</v>
      </c>
      <c r="C21" s="8" t="s">
        <v>29</v>
      </c>
      <c r="D21" s="8" t="s">
        <v>17</v>
      </c>
      <c r="E21" s="30">
        <v>26089555.4</v>
      </c>
      <c r="F21" s="1"/>
      <c r="G21" s="3"/>
      <c r="H21" s="3"/>
    </row>
    <row r="22" spans="2:8" ht="18">
      <c r="B22" s="29"/>
      <c r="C22" s="8"/>
      <c r="D22" s="9"/>
      <c r="E22" s="31"/>
      <c r="F22" s="1"/>
      <c r="G22" s="3"/>
      <c r="H22" s="3"/>
    </row>
    <row r="23" spans="2:8" ht="18">
      <c r="B23" s="29">
        <v>6</v>
      </c>
      <c r="C23" s="8" t="s">
        <v>3</v>
      </c>
      <c r="D23" s="8" t="s">
        <v>17</v>
      </c>
      <c r="E23" s="30">
        <v>15973557.99</v>
      </c>
      <c r="G23" s="3"/>
      <c r="H23" s="3"/>
    </row>
    <row r="24" spans="2:8" ht="18">
      <c r="B24" s="29"/>
      <c r="C24" s="8"/>
      <c r="D24" s="8"/>
      <c r="E24" s="30"/>
      <c r="G24" s="3"/>
      <c r="H24" s="3"/>
    </row>
    <row r="25" spans="2:9" ht="18">
      <c r="B25" s="29">
        <v>9</v>
      </c>
      <c r="C25" s="8" t="s">
        <v>4</v>
      </c>
      <c r="D25" s="8" t="s">
        <v>17</v>
      </c>
      <c r="E25" s="30">
        <v>37381375.809999995</v>
      </c>
      <c r="G25" s="3"/>
      <c r="H25" s="3"/>
      <c r="I25" s="3"/>
    </row>
    <row r="26" spans="2:8" ht="18">
      <c r="B26" s="29">
        <v>10</v>
      </c>
      <c r="C26" s="8" t="s">
        <v>5</v>
      </c>
      <c r="D26" s="8" t="s">
        <v>17</v>
      </c>
      <c r="E26" s="30">
        <v>2273195.4699999997</v>
      </c>
      <c r="F26"/>
      <c r="G26" s="3"/>
      <c r="H26" s="3"/>
    </row>
    <row r="27" spans="2:8" ht="18">
      <c r="B27" s="29">
        <v>11</v>
      </c>
      <c r="C27" s="8" t="s">
        <v>27</v>
      </c>
      <c r="D27" s="8" t="s">
        <v>17</v>
      </c>
      <c r="E27" s="30">
        <v>3869053.5</v>
      </c>
      <c r="F27"/>
      <c r="G27" s="3"/>
      <c r="H27" s="3"/>
    </row>
    <row r="28" spans="2:6" ht="18">
      <c r="B28" s="29">
        <v>12</v>
      </c>
      <c r="C28" s="8" t="s">
        <v>6</v>
      </c>
      <c r="D28" s="8" t="s">
        <v>17</v>
      </c>
      <c r="E28" s="30">
        <v>25312282.21</v>
      </c>
      <c r="F28" s="1"/>
    </row>
    <row r="29" spans="2:8" ht="18">
      <c r="B29" s="29"/>
      <c r="C29" s="8"/>
      <c r="D29" s="8"/>
      <c r="E29" s="30"/>
      <c r="H29" s="3"/>
    </row>
    <row r="30" spans="2:6" ht="18">
      <c r="B30" s="29">
        <v>13</v>
      </c>
      <c r="C30" s="8" t="s">
        <v>7</v>
      </c>
      <c r="D30" s="8" t="s">
        <v>17</v>
      </c>
      <c r="E30" s="30">
        <v>19354994.439999998</v>
      </c>
      <c r="F30" s="1"/>
    </row>
    <row r="31" spans="2:6" ht="18">
      <c r="B31" s="29"/>
      <c r="C31" s="8"/>
      <c r="D31" s="9" t="s">
        <v>16</v>
      </c>
      <c r="E31" s="31">
        <f>SUM(E30:E30)</f>
        <v>19354994.439999998</v>
      </c>
      <c r="F31" s="1"/>
    </row>
    <row r="32" spans="2:6" ht="18">
      <c r="B32" s="29"/>
      <c r="C32" s="8"/>
      <c r="D32" s="9"/>
      <c r="E32" s="31"/>
      <c r="F32" s="1"/>
    </row>
    <row r="33" spans="2:6" ht="18">
      <c r="B33" s="29">
        <v>14</v>
      </c>
      <c r="C33" s="8" t="s">
        <v>8</v>
      </c>
      <c r="D33" s="8" t="s">
        <v>17</v>
      </c>
      <c r="E33" s="30">
        <v>17045642.11</v>
      </c>
      <c r="F33" s="1"/>
    </row>
    <row r="34" spans="2:5" ht="18">
      <c r="B34" s="29"/>
      <c r="C34" s="8"/>
      <c r="D34" s="8"/>
      <c r="E34" s="30"/>
    </row>
    <row r="35" spans="2:6" ht="18">
      <c r="B35" s="29"/>
      <c r="C35" s="8"/>
      <c r="D35" s="9" t="s">
        <v>16</v>
      </c>
      <c r="E35" s="31">
        <f>SUM(E33:E33)</f>
        <v>17045642.11</v>
      </c>
      <c r="F35" s="1"/>
    </row>
    <row r="36" spans="2:6" ht="18">
      <c r="B36" s="29"/>
      <c r="C36" s="8"/>
      <c r="D36" s="9"/>
      <c r="E36" s="31"/>
      <c r="F36" s="1"/>
    </row>
    <row r="37" spans="2:5" ht="18">
      <c r="B37" s="29">
        <v>16</v>
      </c>
      <c r="C37" s="8" t="s">
        <v>9</v>
      </c>
      <c r="D37" s="8" t="s">
        <v>17</v>
      </c>
      <c r="E37" s="30">
        <v>22693548.05</v>
      </c>
    </row>
    <row r="38" spans="2:6" ht="18">
      <c r="B38" s="29"/>
      <c r="C38" s="8"/>
      <c r="D38" s="8" t="s">
        <v>15</v>
      </c>
      <c r="E38" s="30">
        <v>593063.91</v>
      </c>
      <c r="F38" s="1"/>
    </row>
    <row r="39" spans="2:6" ht="18">
      <c r="B39" s="29"/>
      <c r="C39" s="8"/>
      <c r="D39" s="8"/>
      <c r="E39" s="30"/>
      <c r="F39" s="1"/>
    </row>
    <row r="40" spans="2:6" ht="18">
      <c r="B40" s="29"/>
      <c r="C40" s="8"/>
      <c r="D40" s="9" t="s">
        <v>16</v>
      </c>
      <c r="E40" s="31">
        <f>SUM(E37:E39)</f>
        <v>23286611.96</v>
      </c>
      <c r="F40" s="1"/>
    </row>
    <row r="41" spans="2:6" ht="18">
      <c r="B41" s="29"/>
      <c r="C41" s="8"/>
      <c r="D41" s="9"/>
      <c r="E41" s="31"/>
      <c r="F41" s="1"/>
    </row>
    <row r="42" spans="2:6" ht="18">
      <c r="B42" s="29">
        <v>17</v>
      </c>
      <c r="C42" s="8" t="s">
        <v>14</v>
      </c>
      <c r="D42" s="8" t="s">
        <v>17</v>
      </c>
      <c r="E42" s="30">
        <v>26515708.79</v>
      </c>
      <c r="F42" s="1"/>
    </row>
    <row r="43" spans="2:5" ht="18">
      <c r="B43" s="29"/>
      <c r="C43" s="8"/>
      <c r="D43" s="8" t="s">
        <v>15</v>
      </c>
      <c r="E43" s="30">
        <v>2802280.71</v>
      </c>
    </row>
    <row r="44" spans="2:5" ht="18">
      <c r="B44" s="29"/>
      <c r="C44" s="8"/>
      <c r="D44" s="8"/>
      <c r="E44" s="30"/>
    </row>
    <row r="45" spans="2:6" ht="18">
      <c r="B45" s="29"/>
      <c r="C45" s="8"/>
      <c r="D45" s="9" t="s">
        <v>16</v>
      </c>
      <c r="E45" s="31">
        <f>SUM(E42:E44)</f>
        <v>29317989.5</v>
      </c>
      <c r="F45" s="1"/>
    </row>
    <row r="46" spans="2:6" ht="18">
      <c r="B46" s="29"/>
      <c r="C46" s="8"/>
      <c r="D46" s="9"/>
      <c r="E46" s="31"/>
      <c r="F46" s="1"/>
    </row>
    <row r="47" spans="2:5" ht="18">
      <c r="B47" s="29">
        <v>18</v>
      </c>
      <c r="C47" s="8" t="s">
        <v>10</v>
      </c>
      <c r="D47" s="8" t="s">
        <v>17</v>
      </c>
      <c r="E47" s="30">
        <v>17821134.39</v>
      </c>
    </row>
    <row r="48" spans="2:5" ht="18">
      <c r="B48" s="29"/>
      <c r="C48" s="8"/>
      <c r="D48" s="8"/>
      <c r="E48" s="30"/>
    </row>
    <row r="49" spans="2:6" ht="18">
      <c r="B49" s="29">
        <v>19</v>
      </c>
      <c r="C49" s="8" t="s">
        <v>11</v>
      </c>
      <c r="D49" s="8" t="s">
        <v>17</v>
      </c>
      <c r="E49" s="30">
        <v>3446096.88</v>
      </c>
      <c r="F49" s="1"/>
    </row>
    <row r="50" spans="2:6" ht="18">
      <c r="B50" s="29"/>
      <c r="C50" s="8"/>
      <c r="D50" s="8" t="s">
        <v>15</v>
      </c>
      <c r="E50" s="30">
        <v>4206740.29</v>
      </c>
      <c r="F50"/>
    </row>
    <row r="51" spans="2:6" ht="18">
      <c r="B51" s="29"/>
      <c r="C51" s="8"/>
      <c r="D51" s="9" t="s">
        <v>16</v>
      </c>
      <c r="E51" s="31">
        <f>SUM(E49:E50)</f>
        <v>7652837.17</v>
      </c>
      <c r="F51" s="1"/>
    </row>
    <row r="52" spans="2:6" ht="18">
      <c r="B52" s="29"/>
      <c r="C52" s="8"/>
      <c r="D52" s="9"/>
      <c r="E52" s="31"/>
      <c r="F52" s="1"/>
    </row>
    <row r="53" spans="2:6" ht="18">
      <c r="B53" s="29">
        <v>20</v>
      </c>
      <c r="C53" s="8" t="s">
        <v>12</v>
      </c>
      <c r="D53" s="8" t="s">
        <v>17</v>
      </c>
      <c r="E53" s="30">
        <v>818805.59</v>
      </c>
      <c r="F53" s="1"/>
    </row>
    <row r="54" spans="2:5" ht="18.75" thickBot="1">
      <c r="B54" s="29"/>
      <c r="C54" s="8"/>
      <c r="D54" s="8" t="s">
        <v>15</v>
      </c>
      <c r="E54" s="30">
        <v>7054287.67</v>
      </c>
    </row>
    <row r="55" spans="2:8" ht="18.75" thickBot="1">
      <c r="B55" s="29"/>
      <c r="C55" s="8"/>
      <c r="D55" s="8"/>
      <c r="E55" s="30"/>
      <c r="G55" s="46" t="s">
        <v>30</v>
      </c>
      <c r="H55" s="47"/>
    </row>
    <row r="56" spans="2:8" ht="18.75" thickBot="1">
      <c r="B56" s="29"/>
      <c r="C56" s="8"/>
      <c r="D56" s="9" t="s">
        <v>16</v>
      </c>
      <c r="E56" s="31">
        <f>SUM(E53:E54)</f>
        <v>7873093.26</v>
      </c>
      <c r="F56" s="1"/>
      <c r="G56" s="16" t="s">
        <v>25</v>
      </c>
      <c r="H56" s="16" t="s">
        <v>26</v>
      </c>
    </row>
    <row r="57" spans="2:8" ht="18.75" thickBot="1">
      <c r="B57" s="29"/>
      <c r="C57" s="8"/>
      <c r="D57" s="8"/>
      <c r="E57" s="30"/>
      <c r="F57" s="1"/>
      <c r="G57" s="14" t="e">
        <f>SUM(E16+#REF!+E38+E43+E50+E54)</f>
        <v>#REF!</v>
      </c>
      <c r="H57" s="14">
        <f>SUM(E8+E12+E15+E19+E21+E23+E25+E26+E27+E28+E30+E33+E37+E42+E47+E49+E53+E59+E60)</f>
        <v>276359954.89000005</v>
      </c>
    </row>
    <row r="58" spans="2:8" ht="18">
      <c r="B58" s="29">
        <v>21</v>
      </c>
      <c r="C58" s="10" t="s">
        <v>31</v>
      </c>
      <c r="D58" s="8" t="s">
        <v>17</v>
      </c>
      <c r="E58" s="32">
        <v>108485</v>
      </c>
      <c r="F58" s="1"/>
      <c r="G58" s="17"/>
      <c r="H58" s="17"/>
    </row>
    <row r="59" spans="2:8" ht="18">
      <c r="B59" s="29"/>
      <c r="C59" s="10"/>
      <c r="D59" s="9" t="s">
        <v>16</v>
      </c>
      <c r="E59" s="33">
        <f>SUM(E58)</f>
        <v>108485</v>
      </c>
      <c r="F59" s="1"/>
      <c r="G59" s="17"/>
      <c r="H59" s="17"/>
    </row>
    <row r="60" spans="2:6" ht="18">
      <c r="B60" s="29">
        <v>22</v>
      </c>
      <c r="C60" s="8" t="s">
        <v>13</v>
      </c>
      <c r="D60" s="10" t="s">
        <v>17</v>
      </c>
      <c r="E60" s="30">
        <v>21334222.69</v>
      </c>
      <c r="F60" s="1"/>
    </row>
    <row r="61" spans="2:6" ht="18.75" thickBot="1">
      <c r="B61" s="34"/>
      <c r="C61" s="18"/>
      <c r="D61" s="9" t="s">
        <v>16</v>
      </c>
      <c r="E61" s="35">
        <f>SUM(E60)</f>
        <v>21334222.69</v>
      </c>
      <c r="F61" s="1"/>
    </row>
    <row r="62" spans="2:8" ht="18.75" thickBot="1">
      <c r="B62" s="11"/>
      <c r="C62" s="12"/>
      <c r="D62" s="13" t="s">
        <v>18</v>
      </c>
      <c r="E62" s="15">
        <f>+E10+E13+E17+E19+E21+E23+E25+E26+E27+E28+E31+E35++E40+E45+E47+E51+E56+E59+E61</f>
        <v>293975178.78000003</v>
      </c>
      <c r="F62" s="1"/>
      <c r="H62" s="14" t="e">
        <f>G57+H57</f>
        <v>#REF!</v>
      </c>
    </row>
    <row r="63" spans="2:6" ht="16.5" customHeight="1" thickBot="1">
      <c r="B63" s="48" t="s">
        <v>24</v>
      </c>
      <c r="C63" s="49"/>
      <c r="D63" s="49"/>
      <c r="E63" s="50"/>
      <c r="F63" s="4"/>
    </row>
    <row r="64" spans="2:8" ht="18.75" customHeight="1">
      <c r="B64" s="7"/>
      <c r="C64" s="7"/>
      <c r="D64" s="7"/>
      <c r="E64" s="36"/>
      <c r="F64" s="1"/>
      <c r="G64" s="3"/>
      <c r="H64" s="3"/>
    </row>
  </sheetData>
  <sheetProtection/>
  <mergeCells count="5">
    <mergeCell ref="B2:E2"/>
    <mergeCell ref="B3:E3"/>
    <mergeCell ref="B4:E4"/>
    <mergeCell ref="G55:H55"/>
    <mergeCell ref="B63:E63"/>
  </mergeCells>
  <printOptions horizontalCentered="1"/>
  <pageMargins left="0.7480314960629921" right="0.7480314960629921" top="0.9980708661417322" bottom="0.984251968503937" header="0" footer="0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Sor Cotzojay</dc:creator>
  <cp:keywords/>
  <dc:description/>
  <cp:lastModifiedBy>acorzo</cp:lastModifiedBy>
  <cp:lastPrinted>2018-08-02T21:37:44Z</cp:lastPrinted>
  <dcterms:created xsi:type="dcterms:W3CDTF">2009-07-08T21:56:52Z</dcterms:created>
  <dcterms:modified xsi:type="dcterms:W3CDTF">2018-08-02T21:38:45Z</dcterms:modified>
  <cp:category/>
  <cp:version/>
  <cp:contentType/>
  <cp:contentStatus/>
</cp:coreProperties>
</file>